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/>
  </bookViews>
  <sheets>
    <sheet name="тариф 2018" sheetId="1" r:id="rId1"/>
  </sheets>
  <calcPr calcId="124519"/>
</workbook>
</file>

<file path=xl/calcChain.xml><?xml version="1.0" encoding="utf-8"?>
<calcChain xmlns="http://schemas.openxmlformats.org/spreadsheetml/2006/main">
  <c r="H22" i="1"/>
  <c r="K22" s="1"/>
  <c r="K21"/>
  <c r="J20"/>
  <c r="I20"/>
  <c r="H20"/>
  <c r="K20" s="1"/>
  <c r="J19"/>
  <c r="I19"/>
  <c r="H19"/>
  <c r="K19" s="1"/>
  <c r="J18"/>
  <c r="I18"/>
  <c r="H18"/>
  <c r="K18" s="1"/>
  <c r="J17"/>
  <c r="I17"/>
  <c r="H17"/>
  <c r="K17" s="1"/>
  <c r="H16"/>
  <c r="K16" s="1"/>
  <c r="H15"/>
  <c r="K15" s="1"/>
  <c r="H14"/>
  <c r="K14" s="1"/>
</calcChain>
</file>

<file path=xl/sharedStrings.xml><?xml version="1.0" encoding="utf-8"?>
<sst xmlns="http://schemas.openxmlformats.org/spreadsheetml/2006/main" count="58" uniqueCount="45">
  <si>
    <t>Департамент агенства РК</t>
  </si>
  <si>
    <t>Утверждаю:</t>
  </si>
  <si>
    <t>по регулированию естественных монополий</t>
  </si>
  <si>
    <t>Директор ГКП на ПХВ</t>
  </si>
  <si>
    <t>Акмолинской области</t>
  </si>
  <si>
    <t>"Бурабай Су Арнасы"</t>
  </si>
  <si>
    <t>Приказ №119-ОД от 26.08.16г.</t>
  </si>
  <si>
    <t>Телегенова Г.П. ______</t>
  </si>
  <si>
    <t xml:space="preserve"> </t>
  </si>
  <si>
    <t>"         " ________________ 2017г.</t>
  </si>
  <si>
    <t>Тариф для физических лиц (с НДС)</t>
  </si>
  <si>
    <t xml:space="preserve">              на услуги водохозяйственной и канализационной систем с 01.01.2018г.</t>
  </si>
  <si>
    <t>ГКП на ПХВ "Бурабай Су Арнасы"</t>
  </si>
  <si>
    <t>№</t>
  </si>
  <si>
    <t>Наименование вида услуг</t>
  </si>
  <si>
    <t>ед.изм</t>
  </si>
  <si>
    <t>норма</t>
  </si>
  <si>
    <t>Утвержденный</t>
  </si>
  <si>
    <t>Стоимость услуг на 1 жителя в месяц</t>
  </si>
  <si>
    <t>п/п</t>
  </si>
  <si>
    <t>расхода</t>
  </si>
  <si>
    <t>Подача</t>
  </si>
  <si>
    <t>Отвод</t>
  </si>
  <si>
    <t>Очистка</t>
  </si>
  <si>
    <t>всего</t>
  </si>
  <si>
    <t>литр</t>
  </si>
  <si>
    <t>воды</t>
  </si>
  <si>
    <t>стоков</t>
  </si>
  <si>
    <t>Забор воды с уличных водоразборных колонок 1,825</t>
  </si>
  <si>
    <t>1ч/сутки</t>
  </si>
  <si>
    <t>Крупный рогатый скот 2,74</t>
  </si>
  <si>
    <t>1гол / сутки</t>
  </si>
  <si>
    <t>Жилые дома с водопроводом без канализации 2,28</t>
  </si>
  <si>
    <t>1чел/сутки</t>
  </si>
  <si>
    <t>Жилые дома с водопроводом и  канализации без ванн 3,35</t>
  </si>
  <si>
    <t>Жилые дома с водопроводными канализационными ваннами, оборудованые водонагревательным прибором, работающем на твердом топливе, газовые колонки и скоростные электроводонагреватели и аристоны 5,78</t>
  </si>
  <si>
    <t>Жилые дома с центральным городским водоснабжением с водопроводной канализацией и ваннами 7,0</t>
  </si>
  <si>
    <t>Жилые дома с водопроводом и канализацией 3,8</t>
  </si>
  <si>
    <t>Показания водомеров, услуги предприятиям, организациям, учреждениям, населению</t>
  </si>
  <si>
    <t>м3</t>
  </si>
  <si>
    <t>х</t>
  </si>
  <si>
    <t>Полив приусадебных участков 30,42</t>
  </si>
  <si>
    <t>1сот</t>
  </si>
  <si>
    <t>Начальник отдела сбыта:</t>
  </si>
  <si>
    <t>Борцова Т.В.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</si>
</sst>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topLeftCell="A22" zoomScale="90" zoomScaleSheetLayoutView="90" workbookViewId="0">
      <selection activeCell="B14" sqref="B14"/>
    </sheetView>
  </sheetViews>
  <sheetFormatPr defaultRowHeight="15"/>
  <cols>
    <col min="1" max="1" width="5.140625" customWidth="1"/>
    <col min="2" max="2" width="28.140625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 t="s">
        <v>1</v>
      </c>
      <c r="J1" s="1"/>
      <c r="K1" s="1"/>
    </row>
    <row r="2" spans="1:11" ht="15.75">
      <c r="A2" s="1" t="s">
        <v>2</v>
      </c>
      <c r="B2" s="1"/>
      <c r="C2" s="1"/>
      <c r="D2" s="1"/>
      <c r="E2" s="1"/>
      <c r="F2" s="1"/>
      <c r="G2" s="1"/>
      <c r="H2" s="1"/>
      <c r="I2" s="1" t="s">
        <v>3</v>
      </c>
      <c r="J2" s="1"/>
      <c r="K2" s="1"/>
    </row>
    <row r="3" spans="1:11" ht="15.75">
      <c r="A3" s="1" t="s">
        <v>4</v>
      </c>
      <c r="B3" s="1"/>
      <c r="C3" s="1"/>
      <c r="D3" s="1"/>
      <c r="E3" s="1"/>
      <c r="F3" s="1"/>
      <c r="G3" s="1"/>
      <c r="H3" s="1"/>
      <c r="I3" s="1" t="s">
        <v>5</v>
      </c>
      <c r="J3" s="1"/>
      <c r="K3" s="1"/>
    </row>
    <row r="4" spans="1:11" ht="15.75">
      <c r="A4" s="1" t="s">
        <v>6</v>
      </c>
      <c r="B4" s="1"/>
      <c r="C4" s="1"/>
      <c r="D4" s="1"/>
      <c r="E4" s="1"/>
      <c r="F4" s="1"/>
      <c r="G4" s="1"/>
      <c r="H4" s="1"/>
      <c r="I4" s="1" t="s">
        <v>7</v>
      </c>
      <c r="J4" s="1"/>
      <c r="K4" s="1"/>
    </row>
    <row r="5" spans="1:11" ht="15.75">
      <c r="A5" s="1" t="s">
        <v>8</v>
      </c>
      <c r="B5" s="1"/>
      <c r="C5" s="1"/>
      <c r="D5" s="1"/>
      <c r="E5" s="1"/>
      <c r="F5" s="1"/>
      <c r="G5" s="1"/>
      <c r="H5" s="1" t="s">
        <v>9</v>
      </c>
      <c r="I5" s="1"/>
      <c r="J5" s="1"/>
      <c r="K5" s="2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15.75">
      <c r="A7" s="1"/>
      <c r="B7" s="1"/>
      <c r="C7" s="1"/>
      <c r="D7" s="3" t="s">
        <v>10</v>
      </c>
      <c r="E7" s="3"/>
      <c r="F7" s="3"/>
      <c r="G7" s="1"/>
      <c r="H7" s="1"/>
      <c r="I7" s="1"/>
      <c r="J7" s="1"/>
      <c r="K7" s="1"/>
    </row>
    <row r="8" spans="1:11" ht="15.75">
      <c r="A8" s="1"/>
      <c r="B8" s="3" t="s">
        <v>11</v>
      </c>
      <c r="C8" s="3"/>
      <c r="D8" s="3"/>
      <c r="E8" s="3"/>
      <c r="F8" s="3"/>
      <c r="G8" s="1"/>
      <c r="H8" s="1"/>
      <c r="I8" s="1"/>
      <c r="J8" s="1"/>
      <c r="K8" s="1"/>
    </row>
    <row r="9" spans="1:11" ht="15.75">
      <c r="A9" s="1"/>
      <c r="B9" s="3"/>
      <c r="C9" s="3" t="s">
        <v>12</v>
      </c>
      <c r="D9" s="3"/>
      <c r="E9" s="3"/>
      <c r="F9" s="3"/>
      <c r="G9" s="1"/>
      <c r="H9" s="1"/>
      <c r="I9" s="1"/>
      <c r="J9" s="1"/>
      <c r="K9" s="1"/>
    </row>
    <row r="10" spans="1:1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/>
      <c r="G11" s="7"/>
      <c r="H11" s="8" t="s">
        <v>18</v>
      </c>
      <c r="I11" s="9"/>
      <c r="J11" s="9"/>
      <c r="K11" s="10"/>
    </row>
    <row r="12" spans="1:11" ht="15.75">
      <c r="A12" s="11" t="s">
        <v>19</v>
      </c>
      <c r="B12" s="11"/>
      <c r="C12" s="11"/>
      <c r="D12" s="11" t="s">
        <v>20</v>
      </c>
      <c r="E12" s="4" t="s">
        <v>21</v>
      </c>
      <c r="F12" s="4" t="s">
        <v>22</v>
      </c>
      <c r="G12" s="4" t="s">
        <v>23</v>
      </c>
      <c r="H12" s="4" t="s">
        <v>21</v>
      </c>
      <c r="I12" s="4" t="s">
        <v>22</v>
      </c>
      <c r="J12" s="4" t="s">
        <v>23</v>
      </c>
      <c r="K12" s="4" t="s">
        <v>24</v>
      </c>
    </row>
    <row r="13" spans="1:11" ht="15.75">
      <c r="A13" s="12"/>
      <c r="B13" s="12"/>
      <c r="C13" s="12"/>
      <c r="D13" s="12" t="s">
        <v>25</v>
      </c>
      <c r="E13" s="12" t="s">
        <v>26</v>
      </c>
      <c r="F13" s="12" t="s">
        <v>27</v>
      </c>
      <c r="G13" s="12"/>
      <c r="H13" s="12" t="s">
        <v>26</v>
      </c>
      <c r="I13" s="12" t="s">
        <v>27</v>
      </c>
      <c r="J13" s="12"/>
      <c r="K13" s="12"/>
    </row>
    <row r="14" spans="1:11" ht="52.5" customHeight="1">
      <c r="A14" s="13">
        <v>1</v>
      </c>
      <c r="B14" s="14" t="s">
        <v>28</v>
      </c>
      <c r="C14" s="14" t="s">
        <v>29</v>
      </c>
      <c r="D14" s="15">
        <v>60</v>
      </c>
      <c r="E14" s="15">
        <v>118.6</v>
      </c>
      <c r="F14" s="15"/>
      <c r="G14" s="15"/>
      <c r="H14" s="16">
        <f>E14*1.825</f>
        <v>216.44499999999999</v>
      </c>
      <c r="I14" s="15"/>
      <c r="J14" s="15"/>
      <c r="K14" s="16">
        <f>H14</f>
        <v>216.44499999999999</v>
      </c>
    </row>
    <row r="15" spans="1:11" ht="31.5">
      <c r="A15" s="13">
        <v>2</v>
      </c>
      <c r="B15" s="13" t="s">
        <v>30</v>
      </c>
      <c r="C15" s="14" t="s">
        <v>31</v>
      </c>
      <c r="D15" s="15">
        <v>40</v>
      </c>
      <c r="E15" s="15">
        <v>118.6</v>
      </c>
      <c r="F15" s="15"/>
      <c r="G15" s="15"/>
      <c r="H15" s="17">
        <f>E15*2.74</f>
        <v>324.964</v>
      </c>
      <c r="I15" s="15"/>
      <c r="J15" s="15"/>
      <c r="K15" s="17">
        <f>H15</f>
        <v>324.964</v>
      </c>
    </row>
    <row r="16" spans="1:11" ht="57.75" customHeight="1">
      <c r="A16" s="14">
        <v>3</v>
      </c>
      <c r="B16" s="14" t="s">
        <v>32</v>
      </c>
      <c r="C16" s="18" t="s">
        <v>33</v>
      </c>
      <c r="D16" s="19">
        <v>75</v>
      </c>
      <c r="E16" s="19">
        <v>118.6</v>
      </c>
      <c r="F16" s="19"/>
      <c r="G16" s="19"/>
      <c r="H16" s="20">
        <f>E16*2.28</f>
        <v>270.40799999999996</v>
      </c>
      <c r="I16" s="19"/>
      <c r="J16" s="19"/>
      <c r="K16" s="20">
        <f>H16</f>
        <v>270.40799999999996</v>
      </c>
    </row>
    <row r="17" spans="1:11" ht="83.25" customHeight="1">
      <c r="A17" s="14">
        <v>4</v>
      </c>
      <c r="B17" s="14" t="s">
        <v>34</v>
      </c>
      <c r="C17" s="14" t="s">
        <v>33</v>
      </c>
      <c r="D17" s="19">
        <v>110</v>
      </c>
      <c r="E17" s="19">
        <v>118.6</v>
      </c>
      <c r="F17" s="19">
        <v>75.489999999999995</v>
      </c>
      <c r="G17" s="19">
        <v>56.17</v>
      </c>
      <c r="H17" s="20">
        <f>E17*3.35</f>
        <v>397.31</v>
      </c>
      <c r="I17" s="20">
        <f>F17*3.35</f>
        <v>252.89149999999998</v>
      </c>
      <c r="J17" s="20">
        <f>G17*3.35</f>
        <v>188.1695</v>
      </c>
      <c r="K17" s="20">
        <f>H17+I17+J17</f>
        <v>838.37099999999998</v>
      </c>
    </row>
    <row r="18" spans="1:11" ht="157.5">
      <c r="A18" s="14">
        <v>5</v>
      </c>
      <c r="B18" s="14" t="s">
        <v>35</v>
      </c>
      <c r="C18" s="14" t="s">
        <v>33</v>
      </c>
      <c r="D18" s="19">
        <v>190</v>
      </c>
      <c r="E18" s="19">
        <v>118.6</v>
      </c>
      <c r="F18" s="19">
        <v>75.489999999999995</v>
      </c>
      <c r="G18" s="19">
        <v>56.17</v>
      </c>
      <c r="H18" s="20">
        <f>E18*5.78</f>
        <v>685.50800000000004</v>
      </c>
      <c r="I18" s="20">
        <f>F18*5.78</f>
        <v>436.3322</v>
      </c>
      <c r="J18" s="20">
        <f>G18*5.78</f>
        <v>324.6626</v>
      </c>
      <c r="K18" s="20">
        <f>H18+I18+J18-0.01</f>
        <v>1446.4928000000002</v>
      </c>
    </row>
    <row r="19" spans="1:11" ht="75" customHeight="1">
      <c r="A19" s="14">
        <v>6</v>
      </c>
      <c r="B19" s="14" t="s">
        <v>36</v>
      </c>
      <c r="C19" s="14" t="s">
        <v>33</v>
      </c>
      <c r="D19" s="19">
        <v>230</v>
      </c>
      <c r="E19" s="19">
        <v>118.6</v>
      </c>
      <c r="F19" s="19">
        <v>75.489999999999995</v>
      </c>
      <c r="G19" s="19">
        <v>56.17</v>
      </c>
      <c r="H19" s="19">
        <f>E19*7</f>
        <v>830.19999999999993</v>
      </c>
      <c r="I19" s="19">
        <f>F19*7</f>
        <v>528.42999999999995</v>
      </c>
      <c r="J19" s="19">
        <f>G19*7</f>
        <v>393.19</v>
      </c>
      <c r="K19" s="19">
        <f>H19+I19+J19</f>
        <v>1751.82</v>
      </c>
    </row>
    <row r="20" spans="1:11" ht="53.25" customHeight="1">
      <c r="A20" s="14">
        <v>7</v>
      </c>
      <c r="B20" s="14" t="s">
        <v>37</v>
      </c>
      <c r="C20" s="14" t="s">
        <v>33</v>
      </c>
      <c r="D20" s="19">
        <v>125</v>
      </c>
      <c r="E20" s="19">
        <v>118.6</v>
      </c>
      <c r="F20" s="19">
        <v>75.489999999999995</v>
      </c>
      <c r="G20" s="19">
        <v>56.17</v>
      </c>
      <c r="H20" s="20">
        <f>E20*3.8</f>
        <v>450.67999999999995</v>
      </c>
      <c r="I20" s="20">
        <f>F20*3.8</f>
        <v>286.86199999999997</v>
      </c>
      <c r="J20" s="20">
        <f>G20*3.8</f>
        <v>213.446</v>
      </c>
      <c r="K20" s="20">
        <f>H20+I20+J20</f>
        <v>950.98799999999994</v>
      </c>
    </row>
    <row r="21" spans="1:11" ht="67.5" customHeight="1">
      <c r="A21" s="14">
        <v>8</v>
      </c>
      <c r="B21" s="14" t="s">
        <v>38</v>
      </c>
      <c r="C21" s="14" t="s">
        <v>39</v>
      </c>
      <c r="D21" s="19" t="s">
        <v>40</v>
      </c>
      <c r="E21" s="19">
        <v>118.6</v>
      </c>
      <c r="F21" s="19">
        <v>75.489999999999995</v>
      </c>
      <c r="G21" s="19">
        <v>56.17</v>
      </c>
      <c r="H21" s="19" t="s">
        <v>40</v>
      </c>
      <c r="I21" s="19" t="s">
        <v>40</v>
      </c>
      <c r="J21" s="19" t="s">
        <v>40</v>
      </c>
      <c r="K21" s="19">
        <f>E21+F21+G21</f>
        <v>250.26</v>
      </c>
    </row>
    <row r="22" spans="1:11" ht="45" customHeight="1">
      <c r="A22" s="14">
        <v>9</v>
      </c>
      <c r="B22" s="14" t="s">
        <v>41</v>
      </c>
      <c r="C22" s="14" t="s">
        <v>42</v>
      </c>
      <c r="D22" s="19">
        <v>1000</v>
      </c>
      <c r="E22" s="19">
        <v>118.6</v>
      </c>
      <c r="F22" s="19" t="s">
        <v>40</v>
      </c>
      <c r="G22" s="19"/>
      <c r="H22" s="20">
        <f>E22*30.42</f>
        <v>3607.8119999999999</v>
      </c>
      <c r="I22" s="19"/>
      <c r="J22" s="19"/>
      <c r="K22" s="20">
        <f>H22</f>
        <v>3607.8119999999999</v>
      </c>
    </row>
    <row r="23" spans="1:11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24.75" customHeight="1">
      <c r="A25" s="21"/>
      <c r="B25" s="21" t="s">
        <v>43</v>
      </c>
      <c r="C25" s="21"/>
      <c r="D25" s="21"/>
      <c r="E25" s="22" t="s">
        <v>44</v>
      </c>
      <c r="F25" s="21"/>
      <c r="G25" s="21"/>
      <c r="H25" s="21"/>
      <c r="I25" s="21"/>
      <c r="J25" s="21"/>
      <c r="K25" s="21"/>
    </row>
    <row r="26" spans="1:1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2">
    <mergeCell ref="E11:G11"/>
    <mergeCell ref="H11:K11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2018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2017-11-23T10:19:44Z</dcterms:created>
  <dcterms:modified xsi:type="dcterms:W3CDTF">2017-11-23T10:20:07Z</dcterms:modified>
</cp:coreProperties>
</file>